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850"/>
  </bookViews>
  <sheets>
    <sheet name="List1" sheetId="1" r:id="rId1"/>
  </sheets>
  <definedNames>
    <definedName name="_xlnm.Print_Area" localSheetId="0">List1!$B$1:$O$53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9" i="1"/>
  <c r="G14"/>
  <c r="G13"/>
  <c r="G12"/>
  <c r="G11"/>
  <c r="G10"/>
  <c r="G9"/>
  <c r="G8"/>
  <c r="G7"/>
  <c r="H7" s="1"/>
  <c r="G6"/>
  <c r="H6" s="1"/>
  <c r="H49" l="1"/>
  <c r="G24"/>
  <c r="H24" s="1"/>
  <c r="G48"/>
  <c r="H48" s="1"/>
  <c r="G47"/>
  <c r="H47" s="1"/>
  <c r="G46"/>
  <c r="H46" s="1"/>
  <c r="G45"/>
  <c r="H45" s="1"/>
  <c r="G44"/>
  <c r="H44" s="1"/>
  <c r="G43"/>
  <c r="H43" s="1"/>
  <c r="G42"/>
  <c r="H42" s="1"/>
  <c r="G41"/>
  <c r="H41" s="1"/>
  <c r="G40"/>
  <c r="H40" s="1"/>
  <c r="G39"/>
  <c r="H39" s="1"/>
  <c r="G38"/>
  <c r="H38" s="1"/>
  <c r="G37"/>
  <c r="H37" s="1"/>
  <c r="G36"/>
  <c r="H36" s="1"/>
  <c r="G35"/>
  <c r="H35" s="1"/>
  <c r="G34"/>
  <c r="H34" s="1"/>
  <c r="G33"/>
  <c r="H33" s="1"/>
  <c r="G32"/>
  <c r="H32" s="1"/>
  <c r="G31"/>
  <c r="H31" s="1"/>
  <c r="G30"/>
  <c r="H30" s="1"/>
  <c r="G29"/>
  <c r="H29" s="1"/>
  <c r="G28"/>
  <c r="H28" s="1"/>
  <c r="G27"/>
  <c r="H27" s="1"/>
  <c r="G26"/>
  <c r="H26" s="1"/>
  <c r="G25"/>
  <c r="H25" s="1"/>
  <c r="G23"/>
  <c r="H23" s="1"/>
  <c r="G22"/>
  <c r="H22" s="1"/>
  <c r="G21"/>
  <c r="H21" s="1"/>
  <c r="G20"/>
  <c r="H20" s="1"/>
  <c r="G19"/>
  <c r="H19" s="1"/>
  <c r="G18"/>
  <c r="H18" s="1"/>
  <c r="G17"/>
  <c r="H17" s="1"/>
  <c r="G16"/>
  <c r="H16" s="1"/>
  <c r="G15"/>
  <c r="H15" s="1"/>
  <c r="H14"/>
  <c r="H13"/>
  <c r="H12"/>
  <c r="H11" l="1"/>
  <c r="H10"/>
  <c r="H9"/>
  <c r="H8"/>
  <c r="H51" l="1"/>
</calcChain>
</file>

<file path=xl/sharedStrings.xml><?xml version="1.0" encoding="utf-8"?>
<sst xmlns="http://schemas.openxmlformats.org/spreadsheetml/2006/main" count="152" uniqueCount="98">
  <si>
    <t>Red.broj</t>
  </si>
  <si>
    <t>Evidencijski broj nabave</t>
  </si>
  <si>
    <t>CPV oznaka</t>
  </si>
  <si>
    <t>CPV opis</t>
  </si>
  <si>
    <t>FINANCIJSKI PLAN S PDV</t>
  </si>
  <si>
    <t>PROCIJENJENA VRIJEDNOST (BEZ PDV)</t>
  </si>
  <si>
    <t>PROCIJENJENA VRIJEDNOST (S PDV)</t>
  </si>
  <si>
    <t>VRSTA POSTUPKA</t>
  </si>
  <si>
    <t>SKLAPA SE UGOVOR/OKVIRNI SPORAZUM/NARUĐBENICA</t>
  </si>
  <si>
    <t>PLANIRANI POČETAK POSTUPKA</t>
  </si>
  <si>
    <t>PLANIRANO TRAJANJE UGOVORA</t>
  </si>
  <si>
    <t>Fotokopirni papir</t>
  </si>
  <si>
    <t>30197643-5</t>
  </si>
  <si>
    <t>30120000-6</t>
  </si>
  <si>
    <t>oprema za fotok.i ispis</t>
  </si>
  <si>
    <t>30190000-7</t>
  </si>
  <si>
    <t>Razna uredska oprema i potrepštine</t>
  </si>
  <si>
    <t>Priručnici</t>
  </si>
  <si>
    <t>22470000-5</t>
  </si>
  <si>
    <t>39830000-9</t>
  </si>
  <si>
    <t>Proizvodi za čišćenje</t>
  </si>
  <si>
    <t>33760000-5</t>
  </si>
  <si>
    <t>Toaletni papir,maramice,ručnici</t>
  </si>
  <si>
    <t xml:space="preserve"> </t>
  </si>
  <si>
    <t>15110000-2</t>
  </si>
  <si>
    <t>Mesne prerađevine</t>
  </si>
  <si>
    <t>Mlijeko svježe</t>
  </si>
  <si>
    <t>15510000-6</t>
  </si>
  <si>
    <t>Mliječne prerađevine jogurt,puding,sir,sirni namaz</t>
  </si>
  <si>
    <t>15500000-3</t>
  </si>
  <si>
    <t>15130000-8</t>
  </si>
  <si>
    <t>03221000-6</t>
  </si>
  <si>
    <t>Povrće</t>
  </si>
  <si>
    <t>03222000-0</t>
  </si>
  <si>
    <t>Voće i orašasti proizv.</t>
  </si>
  <si>
    <t>Bezalkoholni osvježavajući napici</t>
  </si>
  <si>
    <t>15982000-5</t>
  </si>
  <si>
    <t>Razni prehrambeni proizvodi</t>
  </si>
  <si>
    <t>15800000-6</t>
  </si>
  <si>
    <t>40100000-3</t>
  </si>
  <si>
    <t>Električna energija</t>
  </si>
  <si>
    <t>44115200-1</t>
  </si>
  <si>
    <t>44500000-5</t>
  </si>
  <si>
    <t>Alati, brave, ključevi</t>
  </si>
  <si>
    <t>31680000-6</t>
  </si>
  <si>
    <t>Električne potrepštine i pribor</t>
  </si>
  <si>
    <t>30230000-0</t>
  </si>
  <si>
    <t>Računalna oprema</t>
  </si>
  <si>
    <t>31000000-6</t>
  </si>
  <si>
    <t>El.strojevi, aparati,..</t>
  </si>
  <si>
    <t xml:space="preserve">Usluge telefona </t>
  </si>
  <si>
    <t>64212000-5</t>
  </si>
  <si>
    <t>Poštarina</t>
  </si>
  <si>
    <t>64110000-0</t>
  </si>
  <si>
    <t>63000000-9</t>
  </si>
  <si>
    <t>79341000-6</t>
  </si>
  <si>
    <t>Usluge oglašavanja</t>
  </si>
  <si>
    <t>Voda</t>
  </si>
  <si>
    <t>Odvoz smeća</t>
  </si>
  <si>
    <t>Sanitarne usluge (deratizacija,dezinsekcija)</t>
  </si>
  <si>
    <t>Dimnjačarske usluge</t>
  </si>
  <si>
    <t>Labaratorijski pregled hrane</t>
  </si>
  <si>
    <t>Zdravstveni pregledi djelatnika</t>
  </si>
  <si>
    <t xml:space="preserve">Ostale usluge </t>
  </si>
  <si>
    <t>Ostale usluge prijevoza - ZET</t>
  </si>
  <si>
    <t>Usluge tehničkih ispitivanja</t>
  </si>
  <si>
    <t>71632000-7</t>
  </si>
  <si>
    <t>Razne usluge popravka i održavanja -dan škole</t>
  </si>
  <si>
    <t>Namještaj</t>
  </si>
  <si>
    <t>39130000-2</t>
  </si>
  <si>
    <t>Knjige u knjižnici</t>
  </si>
  <si>
    <t>22113000-5</t>
  </si>
  <si>
    <t>Ulje za loženje</t>
  </si>
  <si>
    <t>09135100</t>
  </si>
  <si>
    <t>PRIJEDLOG PLANA NABAVE ZA 2019 GODINU</t>
  </si>
  <si>
    <t>Meso svježe-piletina</t>
  </si>
  <si>
    <t>Meso svježe-svinjetina,junetina,teletina</t>
  </si>
  <si>
    <t>Usluge održavanja sustava-računalnog</t>
  </si>
  <si>
    <t>15812000-3</t>
  </si>
  <si>
    <t>15811000-6</t>
  </si>
  <si>
    <t>PREDMET PODIJELJEN NA GRUPE</t>
  </si>
  <si>
    <t>VRIJEDI OD</t>
  </si>
  <si>
    <t>VRIJEDI DO</t>
  </si>
  <si>
    <t>NE</t>
  </si>
  <si>
    <t>jednostavna nabava</t>
  </si>
  <si>
    <t>okvirni sporazum</t>
  </si>
  <si>
    <t>gradski ured</t>
  </si>
  <si>
    <t>otvoreni postupak</t>
  </si>
  <si>
    <t>Materijal za vodoinstalacije i grijanje</t>
  </si>
  <si>
    <t>Usluge suzbijanja štetočina</t>
  </si>
  <si>
    <t>90922000-6</t>
  </si>
  <si>
    <t>Stručni ispiti-stručni suradnici</t>
  </si>
  <si>
    <t>Usluge povezane s programom izobrazbe: seminari</t>
  </si>
  <si>
    <t>80522000-2</t>
  </si>
  <si>
    <t>Usluge zakupnine i najamnine-SUTINSKA V.</t>
  </si>
  <si>
    <t>Ostale usluge za potrebe radovnog poslovanja</t>
  </si>
  <si>
    <t>Pekarski proizvodi</t>
  </si>
  <si>
    <t>OŠ STJEPANA BENCEKOVIĆA - Horvaćanski trg 1</t>
  </si>
</sst>
</file>

<file path=xl/styles.xml><?xml version="1.0" encoding="utf-8"?>
<styleSheet xmlns="http://schemas.openxmlformats.org/spreadsheetml/2006/main">
  <numFmts count="1">
    <numFmt numFmtId="43" formatCode="_-* #,##0.00\ _k_n_-;\-* #,##0.00\ _k_n_-;_-* &quot;-&quot;??\ _k_n_-;_-@_-"/>
  </numFmts>
  <fonts count="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2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43" fontId="0" fillId="0" borderId="10" xfId="1" applyFont="1" applyBorder="1"/>
    <xf numFmtId="0" fontId="0" fillId="0" borderId="11" xfId="0" applyBorder="1"/>
    <xf numFmtId="0" fontId="0" fillId="0" borderId="12" xfId="0" applyBorder="1"/>
    <xf numFmtId="43" fontId="0" fillId="0" borderId="12" xfId="1" applyFont="1" applyBorder="1"/>
    <xf numFmtId="43" fontId="0" fillId="0" borderId="11" xfId="1" applyFont="1" applyBorder="1"/>
    <xf numFmtId="49" fontId="0" fillId="0" borderId="11" xfId="0" applyNumberFormat="1" applyBorder="1"/>
    <xf numFmtId="0" fontId="0" fillId="0" borderId="11" xfId="0" applyFont="1" applyBorder="1"/>
    <xf numFmtId="43" fontId="1" fillId="0" borderId="11" xfId="1" applyFont="1" applyBorder="1"/>
    <xf numFmtId="43" fontId="1" fillId="0" borderId="12" xfId="1" applyFont="1" applyBorder="1"/>
    <xf numFmtId="0" fontId="0" fillId="0" borderId="0" xfId="0" applyBorder="1"/>
    <xf numFmtId="0" fontId="2" fillId="0" borderId="3" xfId="0" applyFont="1" applyBorder="1" applyAlignment="1"/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0" xfId="0" applyFont="1"/>
    <xf numFmtId="0" fontId="4" fillId="0" borderId="0" xfId="0" applyFont="1"/>
    <xf numFmtId="43" fontId="0" fillId="0" borderId="12" xfId="0" applyNumberFormat="1" applyBorder="1"/>
    <xf numFmtId="0" fontId="3" fillId="0" borderId="11" xfId="0" applyFont="1" applyBorder="1"/>
    <xf numFmtId="0" fontId="0" fillId="0" borderId="12" xfId="0" applyFont="1" applyBorder="1"/>
    <xf numFmtId="0" fontId="1" fillId="0" borderId="10" xfId="0" applyFont="1" applyBorder="1"/>
    <xf numFmtId="0" fontId="0" fillId="0" borderId="12" xfId="0" applyBorder="1" applyAlignment="1">
      <alignment horizontal="right"/>
    </xf>
    <xf numFmtId="0" fontId="0" fillId="0" borderId="13" xfId="0" applyFont="1" applyBorder="1"/>
    <xf numFmtId="0" fontId="0" fillId="0" borderId="14" xfId="0" applyFont="1" applyBorder="1"/>
    <xf numFmtId="43" fontId="0" fillId="0" borderId="14" xfId="1" applyFont="1" applyBorder="1"/>
    <xf numFmtId="43" fontId="0" fillId="0" borderId="0" xfId="0" applyNumberFormat="1" applyBorder="1"/>
    <xf numFmtId="0" fontId="4" fillId="0" borderId="11" xfId="0" applyFont="1" applyBorder="1"/>
    <xf numFmtId="0" fontId="0" fillId="0" borderId="10" xfId="0" applyFont="1" applyBorder="1"/>
  </cellXfs>
  <cellStyles count="2">
    <cellStyle name="Obič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8"/>
  <sheetViews>
    <sheetView tabSelected="1" topLeftCell="A22" workbookViewId="0">
      <selection activeCell="F49" sqref="F49"/>
    </sheetView>
  </sheetViews>
  <sheetFormatPr defaultRowHeight="15"/>
  <cols>
    <col min="1" max="1" width="0.28515625" customWidth="1"/>
    <col min="3" max="3" width="10.28515625" customWidth="1"/>
    <col min="4" max="4" width="12.5703125" customWidth="1"/>
    <col min="5" max="5" width="49" customWidth="1"/>
    <col min="6" max="6" width="15.85546875" customWidth="1"/>
    <col min="7" max="7" width="16.42578125" customWidth="1"/>
    <col min="8" max="8" width="17.42578125" customWidth="1"/>
    <col min="9" max="9" width="20.85546875" customWidth="1"/>
    <col min="10" max="10" width="20" customWidth="1"/>
    <col min="11" max="11" width="25.5703125" customWidth="1"/>
    <col min="12" max="12" width="17.140625" customWidth="1"/>
    <col min="13" max="13" width="13.7109375" customWidth="1"/>
  </cols>
  <sheetData>
    <row r="2" spans="1:15">
      <c r="B2" s="21" t="s">
        <v>74</v>
      </c>
      <c r="C2" s="22"/>
      <c r="D2" s="22"/>
      <c r="E2" s="22"/>
    </row>
    <row r="3" spans="1:15" ht="15.75" thickBot="1">
      <c r="B3" s="21" t="s">
        <v>97</v>
      </c>
      <c r="C3" s="22"/>
      <c r="D3" s="22"/>
      <c r="E3" s="22"/>
    </row>
    <row r="4" spans="1:15" ht="50.1" customHeight="1" thickBot="1">
      <c r="B4" s="17" t="s">
        <v>0</v>
      </c>
      <c r="C4" s="18" t="s">
        <v>1</v>
      </c>
      <c r="D4" s="19" t="s">
        <v>2</v>
      </c>
      <c r="E4" s="18" t="s">
        <v>3</v>
      </c>
      <c r="F4" s="18" t="s">
        <v>4</v>
      </c>
      <c r="G4" s="19" t="s">
        <v>5</v>
      </c>
      <c r="H4" s="18" t="s">
        <v>6</v>
      </c>
      <c r="I4" s="18" t="s">
        <v>7</v>
      </c>
      <c r="J4" s="18" t="s">
        <v>80</v>
      </c>
      <c r="K4" s="19" t="s">
        <v>8</v>
      </c>
      <c r="L4" s="19" t="s">
        <v>9</v>
      </c>
      <c r="M4" s="20" t="s">
        <v>10</v>
      </c>
      <c r="N4" s="19" t="s">
        <v>81</v>
      </c>
      <c r="O4" s="20" t="s">
        <v>82</v>
      </c>
    </row>
    <row r="5" spans="1:15">
      <c r="A5" s="1"/>
      <c r="B5" s="1"/>
      <c r="C5" s="1"/>
      <c r="D5" s="2"/>
      <c r="E5" s="1"/>
      <c r="F5" s="1"/>
      <c r="G5" s="2"/>
      <c r="H5" s="1"/>
      <c r="I5" s="1"/>
      <c r="J5" s="1"/>
      <c r="K5" s="2"/>
      <c r="L5" s="2"/>
      <c r="M5" s="3"/>
      <c r="N5" s="4"/>
      <c r="O5" s="3"/>
    </row>
    <row r="6" spans="1:15">
      <c r="A6" s="1"/>
      <c r="B6" s="5">
        <v>1</v>
      </c>
      <c r="C6" s="6"/>
      <c r="D6" s="5" t="s">
        <v>12</v>
      </c>
      <c r="E6" s="5" t="s">
        <v>11</v>
      </c>
      <c r="F6" s="7">
        <v>3000</v>
      </c>
      <c r="G6" s="11">
        <f t="shared" ref="G6:G14" si="0">+F6-(+F6*20%)</f>
        <v>2400</v>
      </c>
      <c r="H6" s="10">
        <f t="shared" ref="H6:H45" si="1">+G6*125%</f>
        <v>3000</v>
      </c>
      <c r="I6" s="6" t="s">
        <v>84</v>
      </c>
      <c r="J6" s="6"/>
      <c r="K6" s="5"/>
      <c r="L6" s="5"/>
      <c r="M6" s="6"/>
      <c r="N6" s="5"/>
      <c r="O6" s="6"/>
    </row>
    <row r="7" spans="1:15">
      <c r="A7" s="1"/>
      <c r="B7" s="8">
        <v>2</v>
      </c>
      <c r="C7" s="9"/>
      <c r="D7" s="8" t="s">
        <v>13</v>
      </c>
      <c r="E7" s="9" t="s">
        <v>14</v>
      </c>
      <c r="F7" s="10">
        <v>1000</v>
      </c>
      <c r="G7" s="11">
        <f t="shared" si="0"/>
        <v>800</v>
      </c>
      <c r="H7" s="10">
        <f t="shared" si="1"/>
        <v>1000</v>
      </c>
      <c r="I7" s="6" t="s">
        <v>84</v>
      </c>
      <c r="J7" s="9"/>
      <c r="K7" s="8"/>
      <c r="L7" s="8"/>
      <c r="M7" s="9"/>
      <c r="N7" s="8"/>
      <c r="O7" s="9"/>
    </row>
    <row r="8" spans="1:15">
      <c r="A8" s="1"/>
      <c r="B8" s="8">
        <v>3</v>
      </c>
      <c r="C8" s="9"/>
      <c r="D8" s="8" t="s">
        <v>15</v>
      </c>
      <c r="E8" s="9" t="s">
        <v>16</v>
      </c>
      <c r="F8" s="10">
        <v>2000</v>
      </c>
      <c r="G8" s="11">
        <f t="shared" si="0"/>
        <v>1600</v>
      </c>
      <c r="H8" s="10">
        <f t="shared" si="1"/>
        <v>2000</v>
      </c>
      <c r="I8" s="6" t="s">
        <v>84</v>
      </c>
      <c r="J8" s="9"/>
      <c r="K8" s="8"/>
      <c r="L8" s="8"/>
      <c r="M8" s="9"/>
      <c r="N8" s="8"/>
      <c r="O8" s="9"/>
    </row>
    <row r="9" spans="1:15">
      <c r="A9" s="1"/>
      <c r="B9" s="5">
        <v>4</v>
      </c>
      <c r="C9" s="9"/>
      <c r="D9" s="8" t="s">
        <v>18</v>
      </c>
      <c r="E9" s="9" t="s">
        <v>17</v>
      </c>
      <c r="F9" s="10">
        <v>500</v>
      </c>
      <c r="G9" s="11">
        <f t="shared" si="0"/>
        <v>400</v>
      </c>
      <c r="H9" s="10">
        <f t="shared" si="1"/>
        <v>500</v>
      </c>
      <c r="I9" s="6" t="s">
        <v>84</v>
      </c>
      <c r="J9" s="9"/>
      <c r="K9" s="8"/>
      <c r="L9" s="8"/>
      <c r="M9" s="9"/>
      <c r="N9" s="8"/>
      <c r="O9" s="9"/>
    </row>
    <row r="10" spans="1:15">
      <c r="A10" s="1"/>
      <c r="B10" s="8">
        <v>5</v>
      </c>
      <c r="C10" s="9"/>
      <c r="D10" s="8" t="s">
        <v>19</v>
      </c>
      <c r="E10" s="9" t="s">
        <v>20</v>
      </c>
      <c r="F10" s="10">
        <v>4000</v>
      </c>
      <c r="G10" s="11">
        <f t="shared" si="0"/>
        <v>3200</v>
      </c>
      <c r="H10" s="10">
        <f t="shared" si="1"/>
        <v>4000</v>
      </c>
      <c r="I10" s="6" t="s">
        <v>84</v>
      </c>
      <c r="J10" s="9"/>
      <c r="K10" s="8"/>
      <c r="L10" s="8"/>
      <c r="M10" s="9"/>
      <c r="N10" s="8"/>
      <c r="O10" s="9"/>
    </row>
    <row r="11" spans="1:15">
      <c r="A11" s="1"/>
      <c r="B11" s="8">
        <v>6</v>
      </c>
      <c r="C11" s="9"/>
      <c r="D11" s="8" t="s">
        <v>21</v>
      </c>
      <c r="E11" s="9" t="s">
        <v>22</v>
      </c>
      <c r="F11" s="10">
        <v>5500</v>
      </c>
      <c r="G11" s="11">
        <f t="shared" si="0"/>
        <v>4400</v>
      </c>
      <c r="H11" s="10">
        <f t="shared" si="1"/>
        <v>5500</v>
      </c>
      <c r="I11" s="6" t="s">
        <v>84</v>
      </c>
      <c r="J11" s="9"/>
      <c r="K11" s="8"/>
      <c r="L11" s="8"/>
      <c r="M11" s="9"/>
      <c r="N11" s="8"/>
      <c r="O11" s="9"/>
    </row>
    <row r="12" spans="1:15">
      <c r="A12" s="1"/>
      <c r="B12" s="5">
        <v>7</v>
      </c>
      <c r="C12" s="9"/>
      <c r="D12" s="32" t="s">
        <v>24</v>
      </c>
      <c r="E12" s="25" t="s">
        <v>76</v>
      </c>
      <c r="F12" s="10">
        <v>0</v>
      </c>
      <c r="G12" s="11">
        <f t="shared" si="0"/>
        <v>0</v>
      </c>
      <c r="H12" s="10">
        <f t="shared" si="1"/>
        <v>0</v>
      </c>
      <c r="I12" s="33" t="s">
        <v>84</v>
      </c>
      <c r="J12" s="9"/>
      <c r="K12" s="8"/>
      <c r="L12" s="8"/>
      <c r="M12" s="9"/>
      <c r="N12" s="8"/>
      <c r="O12" s="9"/>
    </row>
    <row r="13" spans="1:15">
      <c r="A13" s="1"/>
      <c r="B13" s="8">
        <v>8</v>
      </c>
      <c r="C13" s="9"/>
      <c r="D13" s="8" t="s">
        <v>24</v>
      </c>
      <c r="E13" s="9" t="s">
        <v>75</v>
      </c>
      <c r="F13" s="10">
        <v>0</v>
      </c>
      <c r="G13" s="11">
        <f t="shared" si="0"/>
        <v>0</v>
      </c>
      <c r="H13" s="10">
        <f t="shared" si="1"/>
        <v>0</v>
      </c>
      <c r="I13" s="6" t="s">
        <v>84</v>
      </c>
      <c r="J13" s="9"/>
      <c r="K13" s="8"/>
      <c r="L13" s="8"/>
      <c r="M13" s="9"/>
      <c r="N13" s="8"/>
      <c r="O13" s="9"/>
    </row>
    <row r="14" spans="1:15">
      <c r="A14" s="1"/>
      <c r="B14" s="8">
        <v>9</v>
      </c>
      <c r="C14" s="9"/>
      <c r="D14" s="8" t="s">
        <v>30</v>
      </c>
      <c r="E14" s="9" t="s">
        <v>25</v>
      </c>
      <c r="F14" s="10">
        <v>19500</v>
      </c>
      <c r="G14" s="11">
        <f t="shared" si="0"/>
        <v>15600</v>
      </c>
      <c r="H14" s="10">
        <f t="shared" si="1"/>
        <v>19500</v>
      </c>
      <c r="I14" s="6" t="s">
        <v>84</v>
      </c>
      <c r="J14" s="9"/>
      <c r="K14" s="8"/>
      <c r="L14" s="8"/>
      <c r="M14" s="9"/>
      <c r="N14" s="8"/>
      <c r="O14" s="9"/>
    </row>
    <row r="15" spans="1:15">
      <c r="A15" s="1"/>
      <c r="B15" s="5">
        <v>10</v>
      </c>
      <c r="C15" s="9"/>
      <c r="D15" s="8" t="s">
        <v>27</v>
      </c>
      <c r="E15" s="9" t="s">
        <v>26</v>
      </c>
      <c r="F15" s="10">
        <v>10000</v>
      </c>
      <c r="G15" s="11">
        <f t="shared" ref="G15:G49" si="2">+F15-(+F15*20%)</f>
        <v>8000</v>
      </c>
      <c r="H15" s="10">
        <f t="shared" si="1"/>
        <v>10000</v>
      </c>
      <c r="I15" s="6" t="s">
        <v>87</v>
      </c>
      <c r="J15" s="9"/>
      <c r="K15" s="8"/>
      <c r="L15" s="8"/>
      <c r="M15" s="9"/>
      <c r="N15" s="8"/>
      <c r="O15" s="9"/>
    </row>
    <row r="16" spans="1:15">
      <c r="A16" s="1"/>
      <c r="B16" s="8">
        <v>11</v>
      </c>
      <c r="C16" s="9"/>
      <c r="D16" s="8" t="s">
        <v>29</v>
      </c>
      <c r="E16" s="9" t="s">
        <v>28</v>
      </c>
      <c r="F16" s="10">
        <v>9700</v>
      </c>
      <c r="G16" s="11">
        <f t="shared" si="2"/>
        <v>7760</v>
      </c>
      <c r="H16" s="10">
        <f t="shared" si="1"/>
        <v>9700</v>
      </c>
      <c r="I16" s="6" t="s">
        <v>84</v>
      </c>
      <c r="J16" s="9"/>
      <c r="K16" s="8"/>
      <c r="L16" s="8"/>
      <c r="M16" s="9"/>
      <c r="N16" s="8"/>
      <c r="O16" s="9"/>
    </row>
    <row r="17" spans="1:15">
      <c r="A17" s="1"/>
      <c r="B17" s="8">
        <v>12</v>
      </c>
      <c r="C17" s="9"/>
      <c r="D17" s="8" t="s">
        <v>79</v>
      </c>
      <c r="E17" s="9" t="s">
        <v>96</v>
      </c>
      <c r="F17" s="10">
        <v>22000</v>
      </c>
      <c r="G17" s="11">
        <f t="shared" si="2"/>
        <v>17600</v>
      </c>
      <c r="H17" s="10">
        <f t="shared" si="1"/>
        <v>22000</v>
      </c>
      <c r="I17" s="6" t="s">
        <v>87</v>
      </c>
      <c r="J17" s="9"/>
      <c r="K17" s="8"/>
      <c r="L17" s="8"/>
      <c r="M17" s="9"/>
      <c r="N17" s="8"/>
      <c r="O17" s="9"/>
    </row>
    <row r="18" spans="1:15">
      <c r="A18" s="1"/>
      <c r="B18" s="5">
        <v>13</v>
      </c>
      <c r="C18" s="9"/>
      <c r="D18" s="8" t="s">
        <v>78</v>
      </c>
      <c r="E18" s="9"/>
      <c r="F18" s="10"/>
      <c r="G18" s="11">
        <f t="shared" si="2"/>
        <v>0</v>
      </c>
      <c r="H18" s="10">
        <f t="shared" si="1"/>
        <v>0</v>
      </c>
      <c r="I18" s="6"/>
      <c r="J18" s="9"/>
      <c r="K18" s="8" t="s">
        <v>23</v>
      </c>
      <c r="L18" s="8"/>
      <c r="M18" s="9"/>
      <c r="N18" s="8"/>
      <c r="O18" s="9"/>
    </row>
    <row r="19" spans="1:15">
      <c r="A19" s="1"/>
      <c r="B19" s="8">
        <v>14</v>
      </c>
      <c r="C19" s="9"/>
      <c r="D19" s="8" t="s">
        <v>31</v>
      </c>
      <c r="E19" s="9" t="s">
        <v>32</v>
      </c>
      <c r="F19" s="10">
        <v>3500</v>
      </c>
      <c r="G19" s="11">
        <f t="shared" si="2"/>
        <v>2800</v>
      </c>
      <c r="H19" s="10">
        <f t="shared" si="1"/>
        <v>3500</v>
      </c>
      <c r="I19" s="6" t="s">
        <v>84</v>
      </c>
      <c r="J19" s="9"/>
      <c r="K19" s="8"/>
      <c r="L19" s="8"/>
      <c r="M19" s="9"/>
      <c r="N19" s="8"/>
      <c r="O19" s="9"/>
    </row>
    <row r="20" spans="1:15">
      <c r="A20" s="1"/>
      <c r="B20" s="8">
        <v>15</v>
      </c>
      <c r="C20" s="9"/>
      <c r="D20" s="8" t="s">
        <v>33</v>
      </c>
      <c r="E20" s="9" t="s">
        <v>34</v>
      </c>
      <c r="F20" s="10">
        <v>5200</v>
      </c>
      <c r="G20" s="11">
        <f t="shared" si="2"/>
        <v>4160</v>
      </c>
      <c r="H20" s="10">
        <f t="shared" si="1"/>
        <v>5200</v>
      </c>
      <c r="I20" s="6" t="s">
        <v>84</v>
      </c>
      <c r="J20" s="23"/>
      <c r="K20" s="8" t="s">
        <v>86</v>
      </c>
      <c r="L20" s="8"/>
      <c r="M20" s="9"/>
      <c r="N20" s="8"/>
      <c r="O20" s="9"/>
    </row>
    <row r="21" spans="1:15">
      <c r="A21" s="1"/>
      <c r="B21" s="5">
        <v>16</v>
      </c>
      <c r="C21" s="9"/>
      <c r="D21" s="13" t="s">
        <v>36</v>
      </c>
      <c r="E21" s="25" t="s">
        <v>35</v>
      </c>
      <c r="F21" s="15">
        <v>1500</v>
      </c>
      <c r="G21" s="14">
        <f t="shared" si="2"/>
        <v>1200</v>
      </c>
      <c r="H21" s="15">
        <f t="shared" si="1"/>
        <v>1500</v>
      </c>
      <c r="I21" s="26" t="s">
        <v>84</v>
      </c>
      <c r="J21" s="9"/>
      <c r="K21" s="8"/>
      <c r="L21" s="8"/>
      <c r="M21" s="9"/>
      <c r="N21" s="8"/>
      <c r="O21" s="9"/>
    </row>
    <row r="22" spans="1:15">
      <c r="A22" s="1"/>
      <c r="B22" s="8">
        <v>17</v>
      </c>
      <c r="C22" s="9"/>
      <c r="D22" s="24" t="s">
        <v>38</v>
      </c>
      <c r="E22" s="25" t="s">
        <v>37</v>
      </c>
      <c r="F22" s="10">
        <v>6800</v>
      </c>
      <c r="G22" s="11">
        <f t="shared" si="2"/>
        <v>5440</v>
      </c>
      <c r="H22" s="10">
        <f t="shared" si="1"/>
        <v>6800</v>
      </c>
      <c r="I22" s="33" t="s">
        <v>84</v>
      </c>
      <c r="J22" s="9"/>
      <c r="K22" s="8"/>
      <c r="L22" s="8"/>
      <c r="M22" s="9"/>
      <c r="N22" s="8"/>
      <c r="O22" s="9"/>
    </row>
    <row r="23" spans="1:15">
      <c r="A23" s="1"/>
      <c r="B23" s="8">
        <v>18</v>
      </c>
      <c r="C23" s="9"/>
      <c r="D23" s="8" t="s">
        <v>39</v>
      </c>
      <c r="E23" s="9" t="s">
        <v>40</v>
      </c>
      <c r="F23" s="10">
        <v>21300</v>
      </c>
      <c r="G23" s="11">
        <f t="shared" si="2"/>
        <v>17040</v>
      </c>
      <c r="H23" s="10">
        <f t="shared" si="1"/>
        <v>21300</v>
      </c>
      <c r="I23" s="9" t="s">
        <v>85</v>
      </c>
      <c r="J23" s="9"/>
      <c r="K23" s="8" t="s">
        <v>86</v>
      </c>
      <c r="L23" s="8"/>
      <c r="M23" s="9"/>
      <c r="N23" s="8"/>
      <c r="O23" s="9"/>
    </row>
    <row r="24" spans="1:15">
      <c r="A24" s="1"/>
      <c r="B24" s="5">
        <v>19</v>
      </c>
      <c r="C24" s="9"/>
      <c r="D24" s="12" t="s">
        <v>73</v>
      </c>
      <c r="E24" s="9" t="s">
        <v>72</v>
      </c>
      <c r="F24" s="10">
        <v>12350</v>
      </c>
      <c r="G24" s="11">
        <f t="shared" si="2"/>
        <v>9880</v>
      </c>
      <c r="H24" s="10">
        <f t="shared" si="1"/>
        <v>12350</v>
      </c>
      <c r="I24" s="6" t="s">
        <v>87</v>
      </c>
      <c r="J24" s="9" t="s">
        <v>83</v>
      </c>
      <c r="K24" s="8" t="s">
        <v>86</v>
      </c>
      <c r="L24" s="8"/>
      <c r="M24" s="9"/>
      <c r="N24" s="8"/>
      <c r="O24" s="9"/>
    </row>
    <row r="25" spans="1:15">
      <c r="A25" s="1"/>
      <c r="B25" s="8">
        <v>20</v>
      </c>
      <c r="C25" s="9"/>
      <c r="D25" s="8" t="s">
        <v>41</v>
      </c>
      <c r="E25" s="9" t="s">
        <v>88</v>
      </c>
      <c r="F25" s="10">
        <v>1000</v>
      </c>
      <c r="G25" s="11">
        <f t="shared" si="2"/>
        <v>800</v>
      </c>
      <c r="H25" s="10">
        <f t="shared" si="1"/>
        <v>1000</v>
      </c>
      <c r="I25" s="6" t="s">
        <v>84</v>
      </c>
      <c r="J25" s="9"/>
      <c r="K25" s="8"/>
      <c r="L25" s="8"/>
      <c r="M25" s="9"/>
      <c r="N25" s="8"/>
      <c r="O25" s="9"/>
    </row>
    <row r="26" spans="1:15">
      <c r="A26" s="1"/>
      <c r="B26" s="8">
        <v>21</v>
      </c>
      <c r="C26" s="9"/>
      <c r="D26" s="8"/>
      <c r="E26" s="9" t="s">
        <v>95</v>
      </c>
      <c r="F26" s="10">
        <v>4350</v>
      </c>
      <c r="G26" s="11">
        <f t="shared" si="2"/>
        <v>3480</v>
      </c>
      <c r="H26" s="10">
        <f t="shared" si="1"/>
        <v>4350</v>
      </c>
      <c r="I26" s="6" t="s">
        <v>84</v>
      </c>
      <c r="J26" s="9"/>
      <c r="K26" s="8"/>
      <c r="L26" s="8"/>
      <c r="M26" s="9"/>
      <c r="N26" s="8"/>
      <c r="O26" s="9"/>
    </row>
    <row r="27" spans="1:15">
      <c r="A27" s="1"/>
      <c r="B27" s="5">
        <v>22</v>
      </c>
      <c r="C27" s="9"/>
      <c r="D27" s="8" t="s">
        <v>42</v>
      </c>
      <c r="E27" s="9" t="s">
        <v>43</v>
      </c>
      <c r="F27" s="10">
        <v>1000</v>
      </c>
      <c r="G27" s="11">
        <f t="shared" si="2"/>
        <v>800</v>
      </c>
      <c r="H27" s="10">
        <f t="shared" si="1"/>
        <v>1000</v>
      </c>
      <c r="I27" s="6" t="s">
        <v>84</v>
      </c>
      <c r="J27" s="9"/>
      <c r="K27" s="8"/>
      <c r="L27" s="8"/>
      <c r="M27" s="9"/>
      <c r="N27" s="8"/>
      <c r="O27" s="9"/>
    </row>
    <row r="28" spans="1:15">
      <c r="A28" s="1"/>
      <c r="B28" s="8">
        <v>23</v>
      </c>
      <c r="C28" s="9"/>
      <c r="D28" s="8" t="s">
        <v>44</v>
      </c>
      <c r="E28" s="9" t="s">
        <v>45</v>
      </c>
      <c r="F28" s="10">
        <v>1500</v>
      </c>
      <c r="G28" s="11">
        <f t="shared" si="2"/>
        <v>1200</v>
      </c>
      <c r="H28" s="10">
        <f t="shared" si="1"/>
        <v>1500</v>
      </c>
      <c r="I28" s="6" t="s">
        <v>84</v>
      </c>
      <c r="J28" s="9"/>
      <c r="K28" s="8"/>
      <c r="L28" s="8"/>
      <c r="M28" s="9"/>
      <c r="N28" s="8"/>
      <c r="O28" s="9"/>
    </row>
    <row r="29" spans="1:15">
      <c r="A29" s="1"/>
      <c r="B29" s="8">
        <v>24</v>
      </c>
      <c r="C29" s="8"/>
      <c r="D29" s="9" t="s">
        <v>48</v>
      </c>
      <c r="E29" s="8" t="s">
        <v>49</v>
      </c>
      <c r="F29" s="11">
        <v>5200</v>
      </c>
      <c r="G29" s="11">
        <f t="shared" si="2"/>
        <v>4160</v>
      </c>
      <c r="H29" s="10">
        <f t="shared" si="1"/>
        <v>5200</v>
      </c>
      <c r="I29" s="6" t="s">
        <v>84</v>
      </c>
      <c r="J29" s="9"/>
      <c r="K29" s="9"/>
      <c r="L29" s="8"/>
      <c r="M29" s="9"/>
      <c r="N29" s="8"/>
      <c r="O29" s="9"/>
    </row>
    <row r="30" spans="1:15">
      <c r="A30" s="1"/>
      <c r="B30" s="5">
        <v>25</v>
      </c>
      <c r="C30" s="8"/>
      <c r="D30" s="9" t="s">
        <v>51</v>
      </c>
      <c r="E30" s="8" t="s">
        <v>50</v>
      </c>
      <c r="F30" s="11">
        <v>4300</v>
      </c>
      <c r="G30" s="11">
        <f t="shared" si="2"/>
        <v>3440</v>
      </c>
      <c r="H30" s="10">
        <f t="shared" si="1"/>
        <v>4300</v>
      </c>
      <c r="I30" s="6" t="s">
        <v>84</v>
      </c>
      <c r="J30" s="9"/>
      <c r="K30" s="9"/>
      <c r="L30" s="8"/>
      <c r="M30" s="9"/>
      <c r="N30" s="8"/>
      <c r="O30" s="9"/>
    </row>
    <row r="31" spans="1:15">
      <c r="A31" s="1"/>
      <c r="B31" s="8">
        <v>26</v>
      </c>
      <c r="C31" s="8"/>
      <c r="D31" s="9" t="s">
        <v>53</v>
      </c>
      <c r="E31" s="8" t="s">
        <v>52</v>
      </c>
      <c r="F31" s="11">
        <v>1800</v>
      </c>
      <c r="G31" s="11">
        <f t="shared" si="2"/>
        <v>1440</v>
      </c>
      <c r="H31" s="10">
        <f t="shared" si="1"/>
        <v>1800</v>
      </c>
      <c r="I31" s="6" t="s">
        <v>84</v>
      </c>
      <c r="J31" s="9"/>
      <c r="K31" s="9"/>
      <c r="L31" s="8"/>
      <c r="M31" s="9"/>
      <c r="N31" s="8"/>
      <c r="O31" s="9"/>
    </row>
    <row r="32" spans="1:15">
      <c r="A32" s="1"/>
      <c r="B32" s="8">
        <v>27</v>
      </c>
      <c r="C32" s="8"/>
      <c r="D32" s="9" t="s">
        <v>54</v>
      </c>
      <c r="E32" s="8" t="s">
        <v>64</v>
      </c>
      <c r="F32" s="11">
        <v>480000</v>
      </c>
      <c r="G32" s="11">
        <f t="shared" si="2"/>
        <v>384000</v>
      </c>
      <c r="H32" s="10">
        <f t="shared" si="1"/>
        <v>480000</v>
      </c>
      <c r="I32" s="6" t="s">
        <v>87</v>
      </c>
      <c r="J32" s="9"/>
      <c r="K32" s="9" t="s">
        <v>86</v>
      </c>
      <c r="L32" s="8"/>
      <c r="M32" s="9"/>
      <c r="N32" s="8"/>
      <c r="O32" s="9"/>
    </row>
    <row r="33" spans="1:15">
      <c r="A33" s="1"/>
      <c r="B33" s="5">
        <v>28</v>
      </c>
      <c r="C33" s="8"/>
      <c r="D33" s="9"/>
      <c r="E33" s="8" t="s">
        <v>67</v>
      </c>
      <c r="F33" s="11">
        <v>450</v>
      </c>
      <c r="G33" s="11">
        <f t="shared" si="2"/>
        <v>360</v>
      </c>
      <c r="H33" s="10">
        <f t="shared" si="1"/>
        <v>450</v>
      </c>
      <c r="I33" s="6" t="s">
        <v>84</v>
      </c>
      <c r="J33" s="9"/>
      <c r="K33" s="9"/>
      <c r="L33" s="8"/>
      <c r="M33" s="9"/>
      <c r="N33" s="8"/>
      <c r="O33" s="9"/>
    </row>
    <row r="34" spans="1:15">
      <c r="A34" s="1"/>
      <c r="B34" s="8">
        <v>29</v>
      </c>
      <c r="C34" s="8"/>
      <c r="D34" s="9" t="s">
        <v>66</v>
      </c>
      <c r="E34" s="8" t="s">
        <v>65</v>
      </c>
      <c r="F34" s="11">
        <v>16000</v>
      </c>
      <c r="G34" s="11">
        <f t="shared" si="2"/>
        <v>12800</v>
      </c>
      <c r="H34" s="10">
        <f t="shared" si="1"/>
        <v>16000</v>
      </c>
      <c r="I34" s="6" t="s">
        <v>84</v>
      </c>
      <c r="J34" s="9"/>
      <c r="K34" s="9"/>
      <c r="L34" s="8"/>
      <c r="M34" s="9"/>
      <c r="N34" s="8"/>
      <c r="O34" s="9"/>
    </row>
    <row r="35" spans="1:15">
      <c r="A35" s="1"/>
      <c r="B35" s="8">
        <v>30</v>
      </c>
      <c r="C35" s="8"/>
      <c r="D35" s="9"/>
      <c r="E35" s="8" t="s">
        <v>94</v>
      </c>
      <c r="F35" s="11">
        <v>9000</v>
      </c>
      <c r="G35" s="11">
        <f t="shared" si="2"/>
        <v>7200</v>
      </c>
      <c r="H35" s="10">
        <f t="shared" si="1"/>
        <v>9000</v>
      </c>
      <c r="I35" s="6" t="s">
        <v>84</v>
      </c>
      <c r="J35" s="9"/>
      <c r="K35" s="9"/>
      <c r="L35" s="8"/>
      <c r="M35" s="9"/>
      <c r="N35" s="8"/>
      <c r="O35" s="9"/>
    </row>
    <row r="36" spans="1:15">
      <c r="A36" s="1"/>
      <c r="B36" s="5">
        <v>31</v>
      </c>
      <c r="C36" s="8"/>
      <c r="D36" s="9" t="s">
        <v>55</v>
      </c>
      <c r="E36" s="13" t="s">
        <v>56</v>
      </c>
      <c r="F36" s="14">
        <v>120</v>
      </c>
      <c r="G36" s="14">
        <f t="shared" si="2"/>
        <v>96</v>
      </c>
      <c r="H36" s="15">
        <f t="shared" si="1"/>
        <v>120</v>
      </c>
      <c r="I36" s="6" t="s">
        <v>84</v>
      </c>
      <c r="J36" s="9"/>
      <c r="K36" s="9"/>
      <c r="L36" s="8"/>
      <c r="M36" s="9"/>
      <c r="N36" s="8"/>
      <c r="O36" s="9"/>
    </row>
    <row r="37" spans="1:15">
      <c r="A37" s="1"/>
      <c r="B37" s="8">
        <v>32</v>
      </c>
      <c r="C37" s="8"/>
      <c r="D37" s="9">
        <v>65111000</v>
      </c>
      <c r="E37" s="8" t="s">
        <v>57</v>
      </c>
      <c r="F37" s="11">
        <v>14000</v>
      </c>
      <c r="G37" s="11">
        <f t="shared" si="2"/>
        <v>11200</v>
      </c>
      <c r="H37" s="10">
        <f t="shared" si="1"/>
        <v>14000</v>
      </c>
      <c r="I37" s="6" t="s">
        <v>84</v>
      </c>
      <c r="J37" s="9" t="s">
        <v>83</v>
      </c>
      <c r="K37" s="9"/>
      <c r="L37" s="8"/>
      <c r="M37" s="9"/>
      <c r="N37" s="8"/>
      <c r="O37" s="9"/>
    </row>
    <row r="38" spans="1:15">
      <c r="A38" s="1"/>
      <c r="B38" s="8">
        <v>33</v>
      </c>
      <c r="C38" s="8"/>
      <c r="D38" s="9">
        <v>90511300</v>
      </c>
      <c r="E38" s="8" t="s">
        <v>58</v>
      </c>
      <c r="F38" s="11">
        <v>5300</v>
      </c>
      <c r="G38" s="11">
        <f t="shared" si="2"/>
        <v>4240</v>
      </c>
      <c r="H38" s="10">
        <f t="shared" si="1"/>
        <v>5300</v>
      </c>
      <c r="I38" s="6" t="s">
        <v>84</v>
      </c>
      <c r="J38" s="9" t="s">
        <v>83</v>
      </c>
      <c r="K38" s="9"/>
      <c r="L38" s="8"/>
      <c r="M38" s="9"/>
      <c r="N38" s="8"/>
      <c r="O38" s="9"/>
    </row>
    <row r="39" spans="1:15">
      <c r="A39" s="1"/>
      <c r="B39" s="5">
        <v>34</v>
      </c>
      <c r="C39" s="8"/>
      <c r="D39" s="9">
        <v>90920000</v>
      </c>
      <c r="E39" s="8" t="s">
        <v>59</v>
      </c>
      <c r="F39" s="11">
        <v>1000</v>
      </c>
      <c r="G39" s="11">
        <f t="shared" si="2"/>
        <v>800</v>
      </c>
      <c r="H39" s="10">
        <f t="shared" si="1"/>
        <v>1000</v>
      </c>
      <c r="I39" s="6" t="s">
        <v>84</v>
      </c>
      <c r="J39" s="9" t="s">
        <v>83</v>
      </c>
      <c r="K39" s="9"/>
      <c r="L39" s="8"/>
      <c r="M39" s="9"/>
      <c r="N39" s="8"/>
      <c r="O39" s="9"/>
    </row>
    <row r="40" spans="1:15">
      <c r="A40" s="1"/>
      <c r="B40" s="8">
        <v>35</v>
      </c>
      <c r="C40" s="8"/>
      <c r="D40" s="9">
        <v>90915000</v>
      </c>
      <c r="E40" s="8" t="s">
        <v>60</v>
      </c>
      <c r="F40" s="11">
        <v>1500</v>
      </c>
      <c r="G40" s="11">
        <f t="shared" si="2"/>
        <v>1200</v>
      </c>
      <c r="H40" s="10">
        <f t="shared" si="1"/>
        <v>1500</v>
      </c>
      <c r="I40" s="6" t="s">
        <v>84</v>
      </c>
      <c r="J40" s="9" t="s">
        <v>83</v>
      </c>
      <c r="K40" s="9"/>
      <c r="L40" s="8"/>
      <c r="M40" s="9"/>
      <c r="N40" s="8"/>
      <c r="O40" s="9"/>
    </row>
    <row r="41" spans="1:15">
      <c r="A41" s="1"/>
      <c r="B41" s="8">
        <v>36</v>
      </c>
      <c r="C41" s="8"/>
      <c r="D41" s="9">
        <v>85140000</v>
      </c>
      <c r="E41" s="8" t="s">
        <v>61</v>
      </c>
      <c r="F41" s="11">
        <v>1200</v>
      </c>
      <c r="G41" s="11">
        <f t="shared" si="2"/>
        <v>960</v>
      </c>
      <c r="H41" s="10">
        <f t="shared" si="1"/>
        <v>1200</v>
      </c>
      <c r="I41" s="6" t="s">
        <v>84</v>
      </c>
      <c r="J41" s="9" t="s">
        <v>83</v>
      </c>
      <c r="K41" s="9"/>
      <c r="L41" s="8"/>
      <c r="M41" s="9"/>
      <c r="N41" s="8"/>
      <c r="O41" s="9"/>
    </row>
    <row r="42" spans="1:15">
      <c r="A42" s="1"/>
      <c r="B42" s="5">
        <v>37</v>
      </c>
      <c r="C42" s="8"/>
      <c r="D42" s="9">
        <v>85140000</v>
      </c>
      <c r="E42" s="8" t="s">
        <v>62</v>
      </c>
      <c r="F42" s="11">
        <v>3500</v>
      </c>
      <c r="G42" s="11">
        <f t="shared" si="2"/>
        <v>2800</v>
      </c>
      <c r="H42" s="10">
        <f t="shared" si="1"/>
        <v>3500</v>
      </c>
      <c r="I42" s="6" t="s">
        <v>84</v>
      </c>
      <c r="J42" s="9" t="s">
        <v>83</v>
      </c>
      <c r="K42" s="9"/>
      <c r="L42" s="8"/>
      <c r="M42" s="9"/>
      <c r="N42" s="8"/>
      <c r="O42" s="9"/>
    </row>
    <row r="43" spans="1:15">
      <c r="A43" s="1"/>
      <c r="B43" s="8">
        <v>38</v>
      </c>
      <c r="C43" s="8"/>
      <c r="D43" s="27" t="s">
        <v>90</v>
      </c>
      <c r="E43" s="8" t="s">
        <v>89</v>
      </c>
      <c r="F43" s="11">
        <v>1700</v>
      </c>
      <c r="G43" s="11">
        <f t="shared" si="2"/>
        <v>1360</v>
      </c>
      <c r="H43" s="10">
        <f t="shared" si="1"/>
        <v>1700</v>
      </c>
      <c r="I43" s="6" t="s">
        <v>84</v>
      </c>
      <c r="J43" s="9" t="s">
        <v>83</v>
      </c>
      <c r="K43" s="9"/>
      <c r="L43" s="8"/>
      <c r="M43" s="9"/>
      <c r="N43" s="8"/>
      <c r="O43" s="9"/>
    </row>
    <row r="44" spans="1:15">
      <c r="A44" s="1"/>
      <c r="B44" s="8">
        <v>39</v>
      </c>
      <c r="C44" s="8"/>
      <c r="D44" s="9">
        <v>50324100</v>
      </c>
      <c r="E44" s="8" t="s">
        <v>77</v>
      </c>
      <c r="F44" s="11">
        <v>9800</v>
      </c>
      <c r="G44" s="11">
        <f t="shared" si="2"/>
        <v>7840</v>
      </c>
      <c r="H44" s="10">
        <f t="shared" si="1"/>
        <v>9800</v>
      </c>
      <c r="I44" s="6" t="s">
        <v>84</v>
      </c>
      <c r="J44" s="9" t="s">
        <v>83</v>
      </c>
      <c r="K44" s="9"/>
      <c r="L44" s="8"/>
      <c r="M44" s="9"/>
      <c r="N44" s="8"/>
      <c r="O44" s="9"/>
    </row>
    <row r="45" spans="1:15">
      <c r="A45" s="1"/>
      <c r="B45" s="5">
        <v>40</v>
      </c>
      <c r="C45" s="8"/>
      <c r="D45" s="9">
        <v>98390000</v>
      </c>
      <c r="E45" s="13" t="s">
        <v>63</v>
      </c>
      <c r="F45" s="14">
        <v>2100</v>
      </c>
      <c r="G45" s="14">
        <f t="shared" si="2"/>
        <v>1680</v>
      </c>
      <c r="H45" s="15">
        <f t="shared" si="1"/>
        <v>2100</v>
      </c>
      <c r="I45" s="6" t="s">
        <v>84</v>
      </c>
      <c r="J45" s="9" t="s">
        <v>83</v>
      </c>
      <c r="K45" s="9"/>
      <c r="L45" s="8"/>
      <c r="M45" s="9"/>
      <c r="N45" s="8"/>
      <c r="O45" s="9"/>
    </row>
    <row r="46" spans="1:15">
      <c r="A46" s="1"/>
      <c r="B46" s="8">
        <v>41</v>
      </c>
      <c r="C46" s="8"/>
      <c r="D46" s="9" t="s">
        <v>46</v>
      </c>
      <c r="E46" s="8" t="s">
        <v>47</v>
      </c>
      <c r="F46" s="11">
        <v>15000</v>
      </c>
      <c r="G46" s="11">
        <f t="shared" si="2"/>
        <v>12000</v>
      </c>
      <c r="H46" s="10">
        <f t="shared" ref="H46:H48" si="3">+G46*125%</f>
        <v>15000</v>
      </c>
      <c r="I46" s="6" t="s">
        <v>84</v>
      </c>
      <c r="J46" s="9"/>
      <c r="K46" s="9"/>
      <c r="L46" s="8"/>
      <c r="M46" s="9"/>
      <c r="N46" s="8"/>
      <c r="O46" s="9"/>
    </row>
    <row r="47" spans="1:15">
      <c r="A47" s="1"/>
      <c r="B47" s="8">
        <v>42</v>
      </c>
      <c r="C47" s="8"/>
      <c r="D47" s="9" t="s">
        <v>69</v>
      </c>
      <c r="E47" s="8" t="s">
        <v>68</v>
      </c>
      <c r="F47" s="11">
        <v>10000</v>
      </c>
      <c r="G47" s="11">
        <f t="shared" si="2"/>
        <v>8000</v>
      </c>
      <c r="H47" s="10">
        <f t="shared" si="3"/>
        <v>10000</v>
      </c>
      <c r="I47" s="6" t="s">
        <v>84</v>
      </c>
      <c r="J47" s="9"/>
      <c r="K47" s="9"/>
      <c r="L47" s="8"/>
      <c r="M47" s="9"/>
      <c r="N47" s="8"/>
      <c r="O47" s="9"/>
    </row>
    <row r="48" spans="1:15">
      <c r="A48" s="1"/>
      <c r="B48" s="5">
        <v>43</v>
      </c>
      <c r="C48" s="8"/>
      <c r="D48" s="9" t="s">
        <v>71</v>
      </c>
      <c r="E48" s="8" t="s">
        <v>70</v>
      </c>
      <c r="F48" s="11">
        <v>6550</v>
      </c>
      <c r="G48" s="11">
        <f t="shared" si="2"/>
        <v>5240</v>
      </c>
      <c r="H48" s="10">
        <f t="shared" si="3"/>
        <v>6550</v>
      </c>
      <c r="I48" s="6" t="s">
        <v>84</v>
      </c>
      <c r="J48" s="9"/>
      <c r="K48" s="9"/>
      <c r="L48" s="8"/>
      <c r="M48" s="9"/>
      <c r="N48" s="8"/>
      <c r="O48" s="9"/>
    </row>
    <row r="49" spans="1:15">
      <c r="A49" s="1"/>
      <c r="B49" s="8">
        <v>44</v>
      </c>
      <c r="C49" s="9"/>
      <c r="D49" s="8" t="s">
        <v>93</v>
      </c>
      <c r="E49" s="9" t="s">
        <v>92</v>
      </c>
      <c r="F49" s="10">
        <v>5000</v>
      </c>
      <c r="G49" s="11">
        <f t="shared" si="2"/>
        <v>4000</v>
      </c>
      <c r="H49" s="10">
        <f t="shared" ref="H49" si="4">+G49*125%</f>
        <v>5000</v>
      </c>
      <c r="I49" s="6" t="s">
        <v>84</v>
      </c>
      <c r="J49" s="9"/>
      <c r="K49" s="9"/>
      <c r="L49" s="8"/>
      <c r="M49" s="9"/>
      <c r="N49" s="8"/>
      <c r="O49" s="9"/>
    </row>
    <row r="50" spans="1:15" ht="15.75" thickBot="1">
      <c r="A50" s="1"/>
      <c r="B50" s="8">
        <v>45</v>
      </c>
      <c r="C50" s="28"/>
      <c r="D50" s="29"/>
      <c r="E50" s="28" t="s">
        <v>91</v>
      </c>
      <c r="F50" s="30">
        <v>1200</v>
      </c>
      <c r="G50" s="30">
        <v>5000</v>
      </c>
      <c r="H50" s="30">
        <v>5000</v>
      </c>
      <c r="I50" s="6" t="s">
        <v>84</v>
      </c>
      <c r="J50" s="29"/>
      <c r="K50" s="29"/>
      <c r="L50" s="28"/>
      <c r="M50" s="29"/>
      <c r="N50" s="28"/>
      <c r="O50" s="29"/>
    </row>
    <row r="51" spans="1:15">
      <c r="B51" s="16"/>
      <c r="C51" s="16"/>
      <c r="D51" s="16"/>
      <c r="E51" s="16"/>
      <c r="F51" s="16"/>
      <c r="G51" s="16"/>
      <c r="H51" s="31">
        <f>SUM(H6:H50)</f>
        <v>734220</v>
      </c>
      <c r="I51" s="16"/>
      <c r="J51" s="16"/>
      <c r="K51" s="16"/>
      <c r="L51" s="16"/>
      <c r="M51" s="16"/>
      <c r="N51" s="16"/>
      <c r="O51" s="16"/>
    </row>
    <row r="52" spans="1:15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spans="1:15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</row>
    <row r="54" spans="1:15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</row>
    <row r="55" spans="1:15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</row>
    <row r="56" spans="1:15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</row>
    <row r="57" spans="1:15">
      <c r="K57" s="16"/>
      <c r="L57" s="16"/>
      <c r="M57" s="16"/>
      <c r="N57" s="16"/>
    </row>
    <row r="58" spans="1:15">
      <c r="K58" s="16"/>
      <c r="L58" s="16"/>
      <c r="M58" s="16"/>
      <c r="N58" s="16"/>
    </row>
  </sheetData>
  <pageMargins left="0.23622047244094491" right="0.23622047244094491" top="0.74803149606299213" bottom="0.74803149606299213" header="0.31496062992125984" footer="0.31496062992125984"/>
  <pageSetup paperSize="9" scale="58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Bozica</cp:lastModifiedBy>
  <cp:lastPrinted>2019-02-05T09:42:28Z</cp:lastPrinted>
  <dcterms:created xsi:type="dcterms:W3CDTF">2018-11-09T09:46:30Z</dcterms:created>
  <dcterms:modified xsi:type="dcterms:W3CDTF">2019-02-05T09:42:30Z</dcterms:modified>
</cp:coreProperties>
</file>